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wynajem" sheetId="1" r:id="rId1"/>
    <sheet name="Arkusz1" sheetId="2" r:id="rId2"/>
  </sheets>
  <definedNames>
    <definedName name="_xlnm.Print_Area" localSheetId="0">'wynajem'!$A$1:$L$31</definedName>
  </definedNames>
  <calcPr fullCalcOnLoad="1"/>
</workbook>
</file>

<file path=xl/sharedStrings.xml><?xml version="1.0" encoding="utf-8"?>
<sst xmlns="http://schemas.openxmlformats.org/spreadsheetml/2006/main" count="180" uniqueCount="91">
  <si>
    <t>Czas trwania umowy</t>
  </si>
  <si>
    <t>Osiągnięty dochód bądź strata</t>
  </si>
  <si>
    <t>Osiągnięty przychód                 z każdego podmiotu</t>
  </si>
  <si>
    <t>L.p.</t>
  </si>
  <si>
    <t>Umowy uwzględniają wymogi uchwały (tak/nie)</t>
  </si>
  <si>
    <t>Poniesiony koszt (zużycie wyposażenia, sprzętu, media, sprzątanie itp.)</t>
  </si>
  <si>
    <t>Przedszkole, szkoła, placówka oświatowa</t>
  </si>
  <si>
    <t xml:space="preserve">Zakres wynajmu, dzierżawy, użyczenia </t>
  </si>
  <si>
    <t>Nazwa podmiotu wynajmującego, dzieżawiącego,                          użytkującego</t>
  </si>
  <si>
    <t>Udostępnianie pomieszczeń dydaktycznych na cele oświatowe                           (TAK/NIE)</t>
  </si>
  <si>
    <r>
      <t>Udostępniona  powierzchnia          w m</t>
    </r>
    <r>
      <rPr>
        <b/>
        <vertAlign val="superscript"/>
        <sz val="10"/>
        <rFont val="Arial CE"/>
        <family val="0"/>
      </rPr>
      <t>2</t>
    </r>
  </si>
  <si>
    <t>Stawka wynajmu, dzierżawy pomieszczenia dydaktycznego               za  1 godz.</t>
  </si>
  <si>
    <t>szkoła</t>
  </si>
  <si>
    <t>NIE</t>
  </si>
  <si>
    <t>Tak</t>
  </si>
  <si>
    <t>Kraków, dnia</t>
  </si>
  <si>
    <t>Sporządził:</t>
  </si>
  <si>
    <t>………………………..</t>
  </si>
  <si>
    <t>Dyrektor jednostki</t>
  </si>
  <si>
    <t>………………………</t>
  </si>
  <si>
    <t>Zespół Szkół Odzieżowych Nr 1, ul. Cechowa 57, 30-614 Kraków</t>
  </si>
  <si>
    <t>Polkomtel</t>
  </si>
  <si>
    <t>Polska Telefonia Komórkowa Centertel Spółka z o.o.</t>
  </si>
  <si>
    <t>P4 sp z o.o.</t>
  </si>
  <si>
    <t>dach budynku- anteny telekomunikacyjne</t>
  </si>
  <si>
    <t xml:space="preserve">Osoba fizyczna - Tomasz Szafrański </t>
  </si>
  <si>
    <t>Gabinet lekarski</t>
  </si>
  <si>
    <t xml:space="preserve">gabinet lekarski </t>
  </si>
  <si>
    <t>razem</t>
  </si>
  <si>
    <t>Wspólnoty mieszkaniowe</t>
  </si>
  <si>
    <t>01.01.2014-31.12.2016</t>
  </si>
  <si>
    <t>Tamara Ropek</t>
  </si>
  <si>
    <t>Krakowskie Stowarzyszenie Edukacyjne "Uczeń"</t>
  </si>
  <si>
    <t>TAK</t>
  </si>
  <si>
    <t>Piętro budynku, sala gimnastyczna i sala komputerowa</t>
  </si>
  <si>
    <t>Teren wokół budynku</t>
  </si>
  <si>
    <t>DMS sp. Zo.o.</t>
  </si>
  <si>
    <t>wynajem powierzchni pod automat vendingowy</t>
  </si>
  <si>
    <t>01.07.2015-31.03.2016</t>
  </si>
  <si>
    <t>18.06.2016</t>
  </si>
  <si>
    <t>01.01.2016-31.12.2016</t>
  </si>
  <si>
    <t>Femmeritum</t>
  </si>
  <si>
    <t>Wynajem Sali na kurs komputerowy</t>
  </si>
  <si>
    <t>18.01.2016-29.01.2016</t>
  </si>
  <si>
    <t>Okręgowa Komisja Egzaminacyjna</t>
  </si>
  <si>
    <t>Wynajem pomieszczenia na szkolenie</t>
  </si>
  <si>
    <t>09.12.2016-11.12.2016</t>
  </si>
  <si>
    <t>Firma Usługowa BZA</t>
  </si>
  <si>
    <t>Sala lekcyjna - spotkanie mieszkańców osiedla</t>
  </si>
  <si>
    <t>sala gimnastyczna - siatkówka</t>
  </si>
  <si>
    <t>Sale lekcyjne - spotkania członków spółdzielni</t>
  </si>
  <si>
    <t>30.11.2016</t>
  </si>
  <si>
    <t>Sport Serwis Bartosz Świderski</t>
  </si>
  <si>
    <t>Ogrodzenie - baner reklamowy</t>
  </si>
  <si>
    <t>01.07.2016-31.12.2016</t>
  </si>
  <si>
    <t>01.03.2016-31.12.2016</t>
  </si>
  <si>
    <t>01.09.2015-31.08.2017</t>
  </si>
  <si>
    <t>01.09.2015-31.12.2016</t>
  </si>
  <si>
    <t xml:space="preserve">     Sprawozdanie z wykonania Uchwały nr LXXXIV/551/93 Rady Miasta Krakowa za okres od 01 stycznia 2016 do 31 grudnia 2016                                                 </t>
  </si>
  <si>
    <t>Nazwa podmiotu, z którym została zawarta umowa</t>
  </si>
  <si>
    <r>
      <t xml:space="preserve">Zakres wynajmu, dzierżawy, użyczenia </t>
    </r>
    <r>
      <rPr>
        <b/>
        <vertAlign val="superscript"/>
        <sz val="9"/>
        <rFont val="Arial CE"/>
        <family val="0"/>
      </rPr>
      <t>1)</t>
    </r>
  </si>
  <si>
    <r>
      <t>Określenie sposobu udostępnienia</t>
    </r>
    <r>
      <rPr>
        <b/>
        <vertAlign val="superscript"/>
        <sz val="9"/>
        <rFont val="Arial CE"/>
        <family val="0"/>
      </rPr>
      <t xml:space="preserve"> 2)</t>
    </r>
  </si>
  <si>
    <r>
      <t>Stawka</t>
    </r>
    <r>
      <rPr>
        <b/>
        <vertAlign val="superscript"/>
        <sz val="9"/>
        <rFont val="Arial CE"/>
        <family val="0"/>
      </rPr>
      <t xml:space="preserve"> 3)                                                                </t>
    </r>
    <r>
      <rPr>
        <b/>
        <sz val="10"/>
        <rFont val="Arial CE"/>
        <family val="2"/>
      </rPr>
      <t xml:space="preserve"> za m</t>
    </r>
    <r>
      <rPr>
        <b/>
        <vertAlign val="superscript"/>
        <sz val="9"/>
        <rFont val="Arial CE"/>
        <family val="0"/>
      </rPr>
      <t>2</t>
    </r>
  </si>
  <si>
    <r>
      <t>Czynszu zł/m</t>
    </r>
    <r>
      <rPr>
        <b/>
        <vertAlign val="superscript"/>
        <sz val="9"/>
        <rFont val="Arial CE"/>
        <family val="0"/>
      </rPr>
      <t>2</t>
    </r>
    <r>
      <rPr>
        <b/>
        <sz val="10"/>
        <rFont val="Arial CE"/>
        <family val="2"/>
      </rPr>
      <t xml:space="preserve"> (brutto)</t>
    </r>
  </si>
  <si>
    <r>
      <t>Media zł/m</t>
    </r>
    <r>
      <rPr>
        <b/>
        <vertAlign val="superscript"/>
        <sz val="9"/>
        <rFont val="Arial CE"/>
        <family val="0"/>
      </rPr>
      <t>2</t>
    </r>
    <r>
      <rPr>
        <b/>
        <sz val="10"/>
        <rFont val="Arial CE"/>
        <family val="2"/>
      </rPr>
      <t xml:space="preserve"> (brutto)</t>
    </r>
  </si>
  <si>
    <r>
      <t xml:space="preserve">Stawka za godzinę </t>
    </r>
    <r>
      <rPr>
        <b/>
        <vertAlign val="superscript"/>
        <sz val="9"/>
        <rFont val="Arial CE"/>
        <family val="0"/>
      </rPr>
      <t xml:space="preserve">4) </t>
    </r>
    <r>
      <rPr>
        <b/>
        <sz val="10"/>
        <rFont val="Arial CE"/>
        <family val="2"/>
      </rPr>
      <t>(brutto)</t>
    </r>
  </si>
  <si>
    <t>Opłata miesięczna zł/m-c (brutto)</t>
  </si>
  <si>
    <r>
      <t xml:space="preserve">Rodzaj umowy </t>
    </r>
    <r>
      <rPr>
        <b/>
        <vertAlign val="superscript"/>
        <sz val="9"/>
        <rFont val="Arial CE"/>
        <family val="0"/>
      </rPr>
      <t>5)</t>
    </r>
  </si>
  <si>
    <t>Uwagi</t>
  </si>
  <si>
    <t>Wykaz zawartych umów najmu, dzierżawy, użyczenia dotyczących udostępniania powierzchni i pomieszczeń</t>
  </si>
  <si>
    <r>
      <rPr>
        <vertAlign val="superscript"/>
        <sz val="9"/>
        <rFont val="Arial"/>
        <family val="2"/>
      </rPr>
      <t>1)</t>
    </r>
    <r>
      <rPr>
        <sz val="10"/>
        <rFont val="Arial"/>
        <family val="2"/>
      </rPr>
      <t xml:space="preserve"> sale lekcyjne, pacownie, sala gimnastyczna, korytarzszkolny, boisko, pomieszczenie gospodarcze, pomieszczenie w przyziemiu, miejsce parkingowe itd.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</si>
  <si>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ile dni w tygodniu lub ile godzin w tygodniu </t>
    </r>
  </si>
  <si>
    <r>
      <rPr>
        <vertAlign val="superscript"/>
        <sz val="9"/>
        <rFont val="Arial"/>
        <family val="2"/>
      </rPr>
      <t>4)</t>
    </r>
    <r>
      <rPr>
        <sz val="10"/>
        <rFont val="Arial"/>
        <family val="2"/>
      </rPr>
      <t xml:space="preserve"> przy udostępnianiu na godziny</t>
    </r>
  </si>
  <si>
    <r>
      <rPr>
        <vertAlign val="superscript"/>
        <sz val="9"/>
        <rFont val="Arial"/>
        <family val="2"/>
      </rPr>
      <t>3)</t>
    </r>
    <r>
      <rPr>
        <sz val="10"/>
        <rFont val="Arial"/>
        <family val="2"/>
      </rPr>
      <t xml:space="preserve"> przy udostępnianiu na stałe</t>
    </r>
  </si>
  <si>
    <r>
      <rPr>
        <vertAlign val="superscript"/>
        <sz val="9"/>
        <rFont val="Arial"/>
        <family val="2"/>
      </rPr>
      <t>5)</t>
    </r>
    <r>
      <rPr>
        <sz val="10"/>
        <rFont val="Arial"/>
        <family val="2"/>
      </rPr>
      <t xml:space="preserve"> najem, dzierżawa czy użyczenie</t>
    </r>
  </si>
  <si>
    <t>01.01.2017-31.08.2017</t>
  </si>
  <si>
    <t>01.01.2017-19.09.2017</t>
  </si>
  <si>
    <t xml:space="preserve">FPHU Solvent </t>
  </si>
  <si>
    <t>01.01.2017-30.06.2017</t>
  </si>
  <si>
    <t>02.01.2017-30.06.2017</t>
  </si>
  <si>
    <t xml:space="preserve">Najem </t>
  </si>
  <si>
    <t>7/7</t>
  </si>
  <si>
    <t>01.09.2016-31.08.2017</t>
  </si>
  <si>
    <t>II piętro budynku, sala gimnastyczna, sala 31 i sala komputerowa</t>
  </si>
  <si>
    <t>5/7</t>
  </si>
  <si>
    <t>01.10.2016-30.06.2017</t>
  </si>
  <si>
    <t>1,5 godziny/tydzień</t>
  </si>
  <si>
    <t>Wynajem Sali półkolonie</t>
  </si>
  <si>
    <t>30.01.2017-10.02.2017</t>
  </si>
  <si>
    <t>12 godzin/tydzień</t>
  </si>
  <si>
    <t>Elżbieta Tarczyńska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</si>
</sst>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0.00;[Red]0.00"/>
    <numFmt numFmtId="167" formatCode="_-* #,##0\ _z_ł_-;\-* #,##0\ _z_ł_-;_-* &quot;-&quot;??\ _z_ł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[$-F800]dddd\,\ mmmm\ dd\,\ yyyy"/>
  </numFmts>
  <fonts count="45">
    <font>
      <sz val="10"/>
      <name val="Arial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vertAlign val="superscript"/>
      <sz val="10"/>
      <name val="Arial CE"/>
      <family val="0"/>
    </font>
    <font>
      <i/>
      <sz val="8"/>
      <name val="Arial CE"/>
      <family val="0"/>
    </font>
    <font>
      <sz val="8"/>
      <name val="Arial"/>
      <family val="0"/>
    </font>
    <font>
      <b/>
      <vertAlign val="superscript"/>
      <sz val="9"/>
      <name val="Arial CE"/>
      <family val="0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17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2" width="12.28125" style="3" customWidth="1"/>
    <col min="3" max="3" width="27.140625" style="3" customWidth="1"/>
    <col min="4" max="4" width="22.57421875" style="7" customWidth="1"/>
    <col min="5" max="5" width="15.28125" style="7" customWidth="1"/>
    <col min="6" max="6" width="18.140625" style="3" customWidth="1"/>
    <col min="7" max="7" width="14.28125" style="3" customWidth="1"/>
    <col min="8" max="8" width="12.8515625" style="3" customWidth="1"/>
    <col min="9" max="9" width="14.28125" style="3" customWidth="1"/>
    <col min="10" max="10" width="13.421875" style="3" customWidth="1"/>
    <col min="11" max="11" width="13.57421875" style="3" customWidth="1"/>
    <col min="12" max="12" width="13.140625" style="3" customWidth="1"/>
    <col min="13" max="16384" width="9.140625" style="3" customWidth="1"/>
  </cols>
  <sheetData>
    <row r="1" spans="2:13" ht="21" customHeight="1">
      <c r="B1" s="3" t="s">
        <v>20</v>
      </c>
      <c r="M1" s="5"/>
    </row>
    <row r="2" spans="1:12" ht="16.5" thickBot="1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96" customHeight="1">
      <c r="A3" s="12" t="s">
        <v>3</v>
      </c>
      <c r="B3" s="13" t="s">
        <v>6</v>
      </c>
      <c r="C3" s="13" t="s">
        <v>8</v>
      </c>
      <c r="D3" s="13" t="s">
        <v>7</v>
      </c>
      <c r="E3" s="13" t="s">
        <v>9</v>
      </c>
      <c r="F3" s="13" t="s">
        <v>0</v>
      </c>
      <c r="G3" s="27" t="s">
        <v>10</v>
      </c>
      <c r="H3" s="30" t="s">
        <v>2</v>
      </c>
      <c r="I3" s="28" t="s">
        <v>11</v>
      </c>
      <c r="J3" s="13" t="s">
        <v>5</v>
      </c>
      <c r="K3" s="13" t="s">
        <v>1</v>
      </c>
      <c r="L3" s="14" t="s">
        <v>4</v>
      </c>
    </row>
    <row r="4" spans="1:12" ht="13.5" customHeight="1">
      <c r="A4" s="15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10">
        <v>7</v>
      </c>
      <c r="H4" s="31">
        <v>8</v>
      </c>
      <c r="I4" s="29">
        <v>9</v>
      </c>
      <c r="J4" s="4">
        <v>10</v>
      </c>
      <c r="K4" s="4">
        <v>11</v>
      </c>
      <c r="L4" s="16">
        <v>12</v>
      </c>
    </row>
    <row r="5" spans="1:12" ht="33.75" customHeight="1">
      <c r="A5" s="25">
        <v>1</v>
      </c>
      <c r="B5" s="1" t="s">
        <v>12</v>
      </c>
      <c r="C5" s="1" t="s">
        <v>21</v>
      </c>
      <c r="D5" s="1" t="s">
        <v>24</v>
      </c>
      <c r="E5" s="1" t="s">
        <v>13</v>
      </c>
      <c r="F5" s="1" t="s">
        <v>30</v>
      </c>
      <c r="G5" s="11">
        <v>25</v>
      </c>
      <c r="H5" s="24">
        <v>28800</v>
      </c>
      <c r="I5" s="22"/>
      <c r="J5" s="2"/>
      <c r="K5" s="6">
        <f aca="true" t="shared" si="0" ref="K5:K12">H5-J5</f>
        <v>28800</v>
      </c>
      <c r="L5" s="17" t="s">
        <v>14</v>
      </c>
    </row>
    <row r="6" spans="1:12" ht="42.75" customHeight="1">
      <c r="A6" s="25">
        <v>2</v>
      </c>
      <c r="B6" s="1" t="s">
        <v>12</v>
      </c>
      <c r="C6" s="1" t="s">
        <v>22</v>
      </c>
      <c r="D6" s="1" t="s">
        <v>24</v>
      </c>
      <c r="E6" s="1" t="s">
        <v>13</v>
      </c>
      <c r="F6" s="1" t="s">
        <v>30</v>
      </c>
      <c r="G6" s="11">
        <v>25</v>
      </c>
      <c r="H6" s="24">
        <v>31320</v>
      </c>
      <c r="I6" s="22"/>
      <c r="J6" s="2"/>
      <c r="K6" s="6">
        <v>29347.79</v>
      </c>
      <c r="L6" s="17" t="s">
        <v>14</v>
      </c>
    </row>
    <row r="7" spans="1:12" ht="39.75" customHeight="1">
      <c r="A7" s="25">
        <v>3</v>
      </c>
      <c r="B7" s="1" t="s">
        <v>12</v>
      </c>
      <c r="C7" s="1" t="s">
        <v>23</v>
      </c>
      <c r="D7" s="1" t="s">
        <v>24</v>
      </c>
      <c r="E7" s="1" t="s">
        <v>13</v>
      </c>
      <c r="F7" s="1" t="s">
        <v>30</v>
      </c>
      <c r="G7" s="11">
        <v>25</v>
      </c>
      <c r="H7" s="24">
        <v>22000</v>
      </c>
      <c r="I7" s="22"/>
      <c r="J7" s="2"/>
      <c r="K7" s="6">
        <v>20000</v>
      </c>
      <c r="L7" s="17" t="s">
        <v>14</v>
      </c>
    </row>
    <row r="8" spans="1:12" ht="39.75" customHeight="1">
      <c r="A8" s="25">
        <v>4</v>
      </c>
      <c r="B8" s="1" t="s">
        <v>12</v>
      </c>
      <c r="C8" s="1" t="s">
        <v>41</v>
      </c>
      <c r="D8" s="1" t="s">
        <v>42</v>
      </c>
      <c r="E8" s="1" t="s">
        <v>33</v>
      </c>
      <c r="F8" s="1" t="s">
        <v>43</v>
      </c>
      <c r="G8" s="11">
        <v>24</v>
      </c>
      <c r="H8" s="24">
        <v>400</v>
      </c>
      <c r="I8" s="22"/>
      <c r="J8" s="2"/>
      <c r="K8" s="6">
        <v>492</v>
      </c>
      <c r="L8" s="17" t="s">
        <v>14</v>
      </c>
    </row>
    <row r="9" spans="1:12" ht="31.5" customHeight="1">
      <c r="A9" s="25">
        <v>5</v>
      </c>
      <c r="B9" s="1" t="s">
        <v>12</v>
      </c>
      <c r="C9" s="1" t="s">
        <v>25</v>
      </c>
      <c r="D9" s="1" t="s">
        <v>49</v>
      </c>
      <c r="E9" s="1" t="s">
        <v>13</v>
      </c>
      <c r="F9" s="1" t="s">
        <v>40</v>
      </c>
      <c r="G9" s="11">
        <v>177.45</v>
      </c>
      <c r="H9" s="24">
        <v>1525</v>
      </c>
      <c r="I9" s="22">
        <v>50</v>
      </c>
      <c r="J9" s="2"/>
      <c r="K9" s="6">
        <f t="shared" si="0"/>
        <v>1525</v>
      </c>
      <c r="L9" s="17" t="s">
        <v>14</v>
      </c>
    </row>
    <row r="10" spans="1:12" ht="31.5" customHeight="1">
      <c r="A10" s="25">
        <v>6</v>
      </c>
      <c r="B10" s="1" t="s">
        <v>12</v>
      </c>
      <c r="C10" s="1" t="s">
        <v>29</v>
      </c>
      <c r="D10" s="1" t="s">
        <v>50</v>
      </c>
      <c r="E10" s="1" t="s">
        <v>13</v>
      </c>
      <c r="F10" s="1" t="s">
        <v>55</v>
      </c>
      <c r="G10" s="11">
        <v>24</v>
      </c>
      <c r="H10" s="24">
        <v>883</v>
      </c>
      <c r="I10" s="22">
        <v>100</v>
      </c>
      <c r="J10" s="2"/>
      <c r="K10" s="6">
        <f t="shared" si="0"/>
        <v>883</v>
      </c>
      <c r="L10" s="17" t="s">
        <v>14</v>
      </c>
    </row>
    <row r="11" spans="1:12" ht="31.5" customHeight="1">
      <c r="A11" s="25">
        <v>7</v>
      </c>
      <c r="B11" s="1" t="s">
        <v>12</v>
      </c>
      <c r="C11" s="1" t="s">
        <v>32</v>
      </c>
      <c r="D11" s="1" t="s">
        <v>53</v>
      </c>
      <c r="E11" s="1" t="s">
        <v>33</v>
      </c>
      <c r="F11" s="1" t="s">
        <v>57</v>
      </c>
      <c r="G11" s="11">
        <v>1</v>
      </c>
      <c r="H11" s="24">
        <v>1650</v>
      </c>
      <c r="I11" s="22"/>
      <c r="J11" s="2"/>
      <c r="K11" s="6">
        <f t="shared" si="0"/>
        <v>1650</v>
      </c>
      <c r="L11" s="17" t="s">
        <v>14</v>
      </c>
    </row>
    <row r="12" spans="1:12" ht="31.5" customHeight="1">
      <c r="A12" s="25">
        <v>8</v>
      </c>
      <c r="B12" s="1" t="s">
        <v>12</v>
      </c>
      <c r="C12" s="1" t="s">
        <v>32</v>
      </c>
      <c r="D12" s="1" t="s">
        <v>35</v>
      </c>
      <c r="E12" s="1" t="s">
        <v>33</v>
      </c>
      <c r="F12" s="1" t="s">
        <v>39</v>
      </c>
      <c r="G12" s="11">
        <v>10484</v>
      </c>
      <c r="H12" s="24">
        <v>950</v>
      </c>
      <c r="I12" s="22"/>
      <c r="J12" s="2"/>
      <c r="K12" s="6">
        <f t="shared" si="0"/>
        <v>950</v>
      </c>
      <c r="L12" s="17" t="s">
        <v>14</v>
      </c>
    </row>
    <row r="13" spans="1:12" ht="39" customHeight="1">
      <c r="A13" s="25">
        <v>9</v>
      </c>
      <c r="B13" s="1" t="s">
        <v>12</v>
      </c>
      <c r="C13" s="1" t="s">
        <v>32</v>
      </c>
      <c r="D13" s="1" t="s">
        <v>34</v>
      </c>
      <c r="E13" s="1" t="s">
        <v>33</v>
      </c>
      <c r="F13" s="1" t="s">
        <v>56</v>
      </c>
      <c r="G13" s="11">
        <v>214</v>
      </c>
      <c r="H13" s="24">
        <f>K13+J13</f>
        <v>50804.42</v>
      </c>
      <c r="I13" s="22">
        <v>5.8</v>
      </c>
      <c r="J13" s="2">
        <v>25854.62</v>
      </c>
      <c r="K13" s="6">
        <v>24949.8</v>
      </c>
      <c r="L13" s="17" t="s">
        <v>14</v>
      </c>
    </row>
    <row r="14" spans="1:12" ht="31.5" customHeight="1">
      <c r="A14" s="25">
        <v>10</v>
      </c>
      <c r="B14" s="1" t="s">
        <v>12</v>
      </c>
      <c r="C14" s="1" t="s">
        <v>36</v>
      </c>
      <c r="D14" s="1" t="s">
        <v>37</v>
      </c>
      <c r="E14" s="1" t="s">
        <v>13</v>
      </c>
      <c r="F14" s="1" t="s">
        <v>38</v>
      </c>
      <c r="G14" s="11">
        <v>1</v>
      </c>
      <c r="H14" s="24">
        <v>300</v>
      </c>
      <c r="I14" s="22"/>
      <c r="J14" s="2"/>
      <c r="K14" s="6">
        <f>H14-J14</f>
        <v>300</v>
      </c>
      <c r="L14" s="17" t="s">
        <v>14</v>
      </c>
    </row>
    <row r="15" spans="1:12" ht="31.5" customHeight="1">
      <c r="A15" s="25">
        <v>11</v>
      </c>
      <c r="B15" s="1" t="s">
        <v>12</v>
      </c>
      <c r="C15" s="1" t="s">
        <v>52</v>
      </c>
      <c r="D15" s="1" t="s">
        <v>53</v>
      </c>
      <c r="E15" s="1" t="s">
        <v>13</v>
      </c>
      <c r="F15" s="1" t="s">
        <v>54</v>
      </c>
      <c r="G15" s="11">
        <v>1</v>
      </c>
      <c r="H15" s="24">
        <v>110.4</v>
      </c>
      <c r="I15" s="22"/>
      <c r="J15" s="2"/>
      <c r="K15" s="6">
        <f>H15-J15</f>
        <v>110.4</v>
      </c>
      <c r="L15" s="17" t="s">
        <v>14</v>
      </c>
    </row>
    <row r="16" spans="1:12" ht="31.5" customHeight="1">
      <c r="A16" s="25">
        <v>12</v>
      </c>
      <c r="B16" s="1" t="s">
        <v>12</v>
      </c>
      <c r="C16" s="1" t="s">
        <v>47</v>
      </c>
      <c r="D16" s="1" t="s">
        <v>48</v>
      </c>
      <c r="E16" s="1" t="s">
        <v>13</v>
      </c>
      <c r="F16" s="1" t="s">
        <v>51</v>
      </c>
      <c r="G16" s="11">
        <v>24</v>
      </c>
      <c r="H16" s="24">
        <v>375</v>
      </c>
      <c r="I16" s="22">
        <v>100</v>
      </c>
      <c r="J16" s="2"/>
      <c r="K16" s="6">
        <f>H16-J16</f>
        <v>375</v>
      </c>
      <c r="L16" s="17" t="s">
        <v>14</v>
      </c>
    </row>
    <row r="17" spans="1:12" ht="31.5" customHeight="1">
      <c r="A17" s="25">
        <v>13</v>
      </c>
      <c r="B17" s="1" t="s">
        <v>12</v>
      </c>
      <c r="C17" s="1" t="s">
        <v>44</v>
      </c>
      <c r="D17" s="1" t="s">
        <v>45</v>
      </c>
      <c r="E17" s="1" t="s">
        <v>33</v>
      </c>
      <c r="F17" s="1" t="s">
        <v>46</v>
      </c>
      <c r="G17" s="11">
        <v>50</v>
      </c>
      <c r="H17" s="24">
        <v>404.53</v>
      </c>
      <c r="I17" s="22">
        <v>32.52</v>
      </c>
      <c r="J17" s="2"/>
      <c r="K17" s="6">
        <f>H17-J17</f>
        <v>404.53</v>
      </c>
      <c r="L17" s="17" t="s">
        <v>14</v>
      </c>
    </row>
    <row r="18" spans="1:12" ht="34.5" customHeight="1">
      <c r="A18" s="25">
        <v>14</v>
      </c>
      <c r="B18" s="1" t="s">
        <v>12</v>
      </c>
      <c r="C18" s="1" t="s">
        <v>26</v>
      </c>
      <c r="D18" s="1" t="s">
        <v>27</v>
      </c>
      <c r="E18" s="1" t="s">
        <v>13</v>
      </c>
      <c r="F18" s="1" t="s">
        <v>40</v>
      </c>
      <c r="G18" s="11">
        <v>12.5</v>
      </c>
      <c r="H18" s="24">
        <v>0</v>
      </c>
      <c r="I18" s="22"/>
      <c r="J18" s="2"/>
      <c r="K18" s="6">
        <f>H18-J18</f>
        <v>0</v>
      </c>
      <c r="L18" s="17" t="s">
        <v>14</v>
      </c>
    </row>
    <row r="19" spans="1:12" ht="17.25" customHeight="1" thickBot="1">
      <c r="A19" s="26"/>
      <c r="B19" s="18" t="s">
        <v>28</v>
      </c>
      <c r="C19" s="18"/>
      <c r="D19" s="18"/>
      <c r="E19" s="18"/>
      <c r="F19" s="18"/>
      <c r="G19" s="21"/>
      <c r="H19" s="32">
        <f>SUM(H5:H18)</f>
        <v>139522.34999999998</v>
      </c>
      <c r="I19" s="23"/>
      <c r="J19" s="19">
        <f>SUM(J13:J18)</f>
        <v>25854.62</v>
      </c>
      <c r="K19" s="33">
        <f>SUM(K5:K18)</f>
        <v>109787.52</v>
      </c>
      <c r="L19" s="20"/>
    </row>
    <row r="21" spans="5:6" ht="12.75">
      <c r="E21" s="7" t="s">
        <v>15</v>
      </c>
      <c r="F21" s="8">
        <f ca="1">TODAY()</f>
        <v>42937</v>
      </c>
    </row>
    <row r="22" spans="2:11" ht="12.75">
      <c r="B22" s="3" t="s">
        <v>16</v>
      </c>
      <c r="C22" s="34" t="s">
        <v>31</v>
      </c>
      <c r="K22" s="3" t="s">
        <v>18</v>
      </c>
    </row>
    <row r="24" spans="2:11" ht="12.75">
      <c r="B24" s="9" t="s">
        <v>17</v>
      </c>
      <c r="K24" s="3" t="s">
        <v>19</v>
      </c>
    </row>
  </sheetData>
  <sheetProtection/>
  <mergeCells count="1">
    <mergeCell ref="A2:L2"/>
  </mergeCells>
  <printOptions horizontalCentered="1" verticalCentered="1"/>
  <pageMargins left="0.15748031496062992" right="0.1968503937007874" top="0.5511811023622047" bottom="0.3937007874015748" header="0.5118110236220472" footer="0.196850393700787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7">
      <selection activeCell="M24" sqref="M24"/>
    </sheetView>
  </sheetViews>
  <sheetFormatPr defaultColWidth="9.140625" defaultRowHeight="12.75"/>
  <cols>
    <col min="1" max="1" width="5.7109375" style="3" customWidth="1"/>
    <col min="2" max="2" width="27.140625" style="3" customWidth="1"/>
    <col min="3" max="3" width="22.57421875" style="7" customWidth="1"/>
    <col min="4" max="5" width="18.140625" style="3" customWidth="1"/>
    <col min="6" max="6" width="14.28125" style="3" customWidth="1"/>
    <col min="7" max="7" width="10.57421875" style="3" customWidth="1"/>
    <col min="8" max="8" width="11.00390625" style="3" customWidth="1"/>
    <col min="9" max="9" width="13.421875" style="3" customWidth="1"/>
    <col min="10" max="10" width="11.57421875" style="3" customWidth="1"/>
    <col min="11" max="11" width="11.421875" style="3" customWidth="1"/>
    <col min="12" max="12" width="13.140625" style="3" customWidth="1"/>
    <col min="13" max="16384" width="9.140625" style="3" customWidth="1"/>
  </cols>
  <sheetData>
    <row r="1" spans="1:13" ht="21" customHeight="1">
      <c r="A1" s="50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</row>
    <row r="2" spans="1:12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54.75" customHeight="1">
      <c r="A3" s="47" t="s">
        <v>3</v>
      </c>
      <c r="B3" s="47" t="s">
        <v>59</v>
      </c>
      <c r="C3" s="47" t="s">
        <v>60</v>
      </c>
      <c r="D3" s="47" t="s">
        <v>0</v>
      </c>
      <c r="E3" s="47" t="s">
        <v>61</v>
      </c>
      <c r="F3" s="47" t="s">
        <v>10</v>
      </c>
      <c r="G3" s="47" t="s">
        <v>62</v>
      </c>
      <c r="H3" s="49"/>
      <c r="I3" s="47" t="s">
        <v>65</v>
      </c>
      <c r="J3" s="47" t="s">
        <v>66</v>
      </c>
      <c r="K3" s="47" t="s">
        <v>67</v>
      </c>
      <c r="L3" s="47" t="s">
        <v>68</v>
      </c>
    </row>
    <row r="4" spans="1:12" ht="39.75" customHeight="1">
      <c r="A4" s="49"/>
      <c r="B4" s="49"/>
      <c r="C4" s="49"/>
      <c r="D4" s="49"/>
      <c r="E4" s="49"/>
      <c r="F4" s="49"/>
      <c r="G4" s="39" t="s">
        <v>63</v>
      </c>
      <c r="H4" s="39" t="s">
        <v>64</v>
      </c>
      <c r="I4" s="48"/>
      <c r="J4" s="49"/>
      <c r="K4" s="49"/>
      <c r="L4" s="49"/>
    </row>
    <row r="5" spans="1:12" ht="13.5" customHeight="1" thickBo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</row>
    <row r="6" spans="1:12" ht="33.75" customHeight="1" thickTop="1">
      <c r="A6" s="43">
        <v>1</v>
      </c>
      <c r="B6" s="36" t="s">
        <v>21</v>
      </c>
      <c r="C6" s="36" t="s">
        <v>24</v>
      </c>
      <c r="D6" s="36" t="s">
        <v>76</v>
      </c>
      <c r="E6" s="44" t="s">
        <v>81</v>
      </c>
      <c r="F6" s="36">
        <v>25</v>
      </c>
      <c r="G6" s="37">
        <v>2952</v>
      </c>
      <c r="H6" s="37"/>
      <c r="I6" s="37"/>
      <c r="J6" s="37">
        <v>2952</v>
      </c>
      <c r="K6" s="36" t="s">
        <v>80</v>
      </c>
      <c r="L6" s="36"/>
    </row>
    <row r="7" spans="1:12" ht="42.75" customHeight="1">
      <c r="A7" s="40">
        <v>2</v>
      </c>
      <c r="B7" s="1" t="s">
        <v>22</v>
      </c>
      <c r="C7" s="1" t="s">
        <v>24</v>
      </c>
      <c r="D7" s="1" t="s">
        <v>75</v>
      </c>
      <c r="E7" s="45" t="s">
        <v>81</v>
      </c>
      <c r="F7" s="1">
        <v>25</v>
      </c>
      <c r="G7" s="2">
        <v>3210.3</v>
      </c>
      <c r="H7" s="2"/>
      <c r="I7" s="2"/>
      <c r="J7" s="2">
        <v>3210.3</v>
      </c>
      <c r="K7" s="1" t="s">
        <v>80</v>
      </c>
      <c r="L7" s="1"/>
    </row>
    <row r="8" spans="1:12" ht="39.75" customHeight="1">
      <c r="A8" s="40">
        <v>3</v>
      </c>
      <c r="B8" s="1" t="s">
        <v>23</v>
      </c>
      <c r="C8" s="1" t="s">
        <v>24</v>
      </c>
      <c r="D8" s="1" t="s">
        <v>75</v>
      </c>
      <c r="E8" s="45" t="s">
        <v>81</v>
      </c>
      <c r="F8" s="1">
        <v>25</v>
      </c>
      <c r="G8" s="2">
        <v>2460</v>
      </c>
      <c r="H8" s="2"/>
      <c r="I8" s="2"/>
      <c r="J8" s="2">
        <v>2460</v>
      </c>
      <c r="K8" s="1" t="s">
        <v>80</v>
      </c>
      <c r="L8" s="1"/>
    </row>
    <row r="9" spans="1:12" ht="39.75" customHeight="1">
      <c r="A9" s="40">
        <v>4</v>
      </c>
      <c r="B9" s="1" t="s">
        <v>41</v>
      </c>
      <c r="C9" s="1" t="s">
        <v>87</v>
      </c>
      <c r="D9" s="1" t="s">
        <v>88</v>
      </c>
      <c r="E9" s="45" t="s">
        <v>89</v>
      </c>
      <c r="F9" s="1">
        <v>24</v>
      </c>
      <c r="G9" s="2"/>
      <c r="H9" s="2"/>
      <c r="I9" s="2">
        <v>61.5</v>
      </c>
      <c r="J9" s="2"/>
      <c r="K9" s="36" t="s">
        <v>80</v>
      </c>
      <c r="L9" s="1"/>
    </row>
    <row r="10" spans="1:12" ht="31.5" customHeight="1">
      <c r="A10" s="40">
        <v>5</v>
      </c>
      <c r="B10" s="1" t="s">
        <v>25</v>
      </c>
      <c r="C10" s="1" t="s">
        <v>49</v>
      </c>
      <c r="D10" s="1" t="s">
        <v>85</v>
      </c>
      <c r="E10" s="45" t="s">
        <v>86</v>
      </c>
      <c r="F10" s="1">
        <v>177.45</v>
      </c>
      <c r="G10" s="2">
        <v>61.5</v>
      </c>
      <c r="H10" s="2"/>
      <c r="I10" s="2"/>
      <c r="J10" s="2"/>
      <c r="K10" s="1" t="s">
        <v>80</v>
      </c>
      <c r="L10" s="1"/>
    </row>
    <row r="11" spans="1:12" ht="31.5" customHeight="1">
      <c r="A11" s="40">
        <v>6</v>
      </c>
      <c r="B11" s="1" t="s">
        <v>29</v>
      </c>
      <c r="C11" s="1" t="s">
        <v>50</v>
      </c>
      <c r="D11" s="1" t="s">
        <v>55</v>
      </c>
      <c r="E11" s="45"/>
      <c r="F11" s="1">
        <v>24</v>
      </c>
      <c r="G11" s="2"/>
      <c r="H11" s="2"/>
      <c r="I11" s="2">
        <v>123</v>
      </c>
      <c r="J11" s="2"/>
      <c r="K11" s="1" t="s">
        <v>80</v>
      </c>
      <c r="L11" s="1"/>
    </row>
    <row r="12" spans="1:12" ht="31.5" customHeight="1">
      <c r="A12" s="40">
        <v>7</v>
      </c>
      <c r="B12" s="1" t="s">
        <v>32</v>
      </c>
      <c r="C12" s="1" t="s">
        <v>53</v>
      </c>
      <c r="D12" s="1" t="s">
        <v>75</v>
      </c>
      <c r="E12" s="45" t="s">
        <v>81</v>
      </c>
      <c r="F12" s="1">
        <v>5</v>
      </c>
      <c r="G12" s="2"/>
      <c r="H12" s="2"/>
      <c r="I12" s="2"/>
      <c r="J12" s="2">
        <v>184.5</v>
      </c>
      <c r="K12" s="36" t="s">
        <v>80</v>
      </c>
      <c r="L12" s="1"/>
    </row>
    <row r="13" spans="1:12" ht="39" customHeight="1">
      <c r="A13" s="40">
        <v>9</v>
      </c>
      <c r="B13" s="1" t="s">
        <v>32</v>
      </c>
      <c r="C13" s="1" t="s">
        <v>83</v>
      </c>
      <c r="D13" s="1" t="s">
        <v>82</v>
      </c>
      <c r="E13" s="45" t="s">
        <v>84</v>
      </c>
      <c r="F13" s="1">
        <v>432</v>
      </c>
      <c r="G13" s="2">
        <v>6.77</v>
      </c>
      <c r="H13" s="2"/>
      <c r="I13" s="2">
        <v>5.8</v>
      </c>
      <c r="J13" s="2">
        <v>3198</v>
      </c>
      <c r="K13" s="1" t="s">
        <v>80</v>
      </c>
      <c r="L13" s="1"/>
    </row>
    <row r="14" spans="1:12" ht="31.5" customHeight="1">
      <c r="A14" s="40">
        <v>10</v>
      </c>
      <c r="B14" s="1" t="s">
        <v>77</v>
      </c>
      <c r="C14" s="1" t="s">
        <v>37</v>
      </c>
      <c r="D14" s="1" t="s">
        <v>79</v>
      </c>
      <c r="E14" s="45" t="s">
        <v>81</v>
      </c>
      <c r="F14" s="1">
        <v>1</v>
      </c>
      <c r="G14" s="2">
        <v>123</v>
      </c>
      <c r="H14" s="2"/>
      <c r="I14" s="2"/>
      <c r="J14" s="2">
        <v>123</v>
      </c>
      <c r="K14" s="1" t="s">
        <v>80</v>
      </c>
      <c r="L14" s="1"/>
    </row>
    <row r="15" spans="1:12" ht="31.5" customHeight="1">
      <c r="A15" s="40">
        <v>11</v>
      </c>
      <c r="B15" s="1" t="s">
        <v>52</v>
      </c>
      <c r="C15" s="1" t="s">
        <v>53</v>
      </c>
      <c r="D15" s="1" t="s">
        <v>78</v>
      </c>
      <c r="E15" s="45" t="s">
        <v>81</v>
      </c>
      <c r="F15" s="1">
        <v>2</v>
      </c>
      <c r="G15" s="2"/>
      <c r="H15" s="2"/>
      <c r="I15" s="2"/>
      <c r="J15" s="2">
        <v>73.8</v>
      </c>
      <c r="K15" s="36" t="s">
        <v>80</v>
      </c>
      <c r="L15" s="1"/>
    </row>
    <row r="16" spans="1:12" ht="31.5" customHeight="1">
      <c r="A16" s="40">
        <v>12</v>
      </c>
      <c r="B16" s="1" t="s">
        <v>47</v>
      </c>
      <c r="C16" s="1" t="s">
        <v>48</v>
      </c>
      <c r="D16" s="1" t="s">
        <v>51</v>
      </c>
      <c r="E16" s="45"/>
      <c r="F16" s="1">
        <v>24</v>
      </c>
      <c r="G16" s="2">
        <v>375</v>
      </c>
      <c r="H16" s="2"/>
      <c r="I16" s="2">
        <v>100</v>
      </c>
      <c r="J16" s="2"/>
      <c r="K16" s="1" t="s">
        <v>80</v>
      </c>
      <c r="L16" s="1"/>
    </row>
    <row r="17" spans="1:12" ht="17.25" customHeight="1">
      <c r="A17" s="40"/>
      <c r="B17" s="1"/>
      <c r="C17" s="1"/>
      <c r="D17" s="1"/>
      <c r="E17" s="45"/>
      <c r="F17" s="1"/>
      <c r="G17" s="41">
        <f>SUM(G6:G16)</f>
        <v>9188.57</v>
      </c>
      <c r="H17" s="2"/>
      <c r="I17" s="2"/>
      <c r="J17" s="2">
        <f>SUM(J6:J16)</f>
        <v>12201.599999999999</v>
      </c>
      <c r="K17" s="42"/>
      <c r="L17" s="1"/>
    </row>
    <row r="19" spans="4:5" ht="12.75">
      <c r="D19" s="8"/>
      <c r="E19" s="8"/>
    </row>
    <row r="20" spans="2:11" ht="12.75">
      <c r="B20" s="34" t="s">
        <v>31</v>
      </c>
      <c r="K20" s="3" t="s">
        <v>18</v>
      </c>
    </row>
    <row r="22" ht="12.75">
      <c r="K22" s="3" t="s">
        <v>90</v>
      </c>
    </row>
    <row r="23" ht="13.5">
      <c r="A23" s="34" t="s">
        <v>70</v>
      </c>
    </row>
    <row r="24" ht="14.25">
      <c r="A24" s="34" t="s">
        <v>71</v>
      </c>
    </row>
    <row r="25" ht="13.5">
      <c r="A25" s="34" t="s">
        <v>73</v>
      </c>
    </row>
    <row r="26" ht="13.5">
      <c r="A26" s="34" t="s">
        <v>72</v>
      </c>
    </row>
    <row r="27" ht="13.5">
      <c r="A27" s="34" t="s">
        <v>74</v>
      </c>
    </row>
  </sheetData>
  <sheetProtection/>
  <mergeCells count="12">
    <mergeCell ref="F3:F4"/>
    <mergeCell ref="G3:H3"/>
    <mergeCell ref="I3:I4"/>
    <mergeCell ref="J3:J4"/>
    <mergeCell ref="K3:K4"/>
    <mergeCell ref="L3:L4"/>
    <mergeCell ref="A1:L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patulama</dc:creator>
  <cp:keywords/>
  <dc:description/>
  <cp:lastModifiedBy>IzaW</cp:lastModifiedBy>
  <cp:lastPrinted>2017-03-20T09:33:40Z</cp:lastPrinted>
  <dcterms:created xsi:type="dcterms:W3CDTF">2005-02-21T12:38:56Z</dcterms:created>
  <dcterms:modified xsi:type="dcterms:W3CDTF">2017-07-21T08:52:49Z</dcterms:modified>
  <cp:category/>
  <cp:version/>
  <cp:contentType/>
  <cp:contentStatus/>
</cp:coreProperties>
</file>